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4360" windowHeight="10995" activeTab="1"/>
  </bookViews>
  <sheets>
    <sheet name="ГПЗ" sheetId="1" r:id="rId1"/>
    <sheet name="МСП" sheetId="2" r:id="rId2"/>
  </sheets>
  <definedNames>
    <definedName name="_xlnm._FilterDatabase" localSheetId="0" hidden="1">ГПЗ!$A$18:$Q$35</definedName>
    <definedName name="_xlnm.Print_Titles" localSheetId="0">ГПЗ!$15:$18</definedName>
    <definedName name="_xlnm.Print_Titles" localSheetId="1">МСП!$22:$25</definedName>
    <definedName name="_xlnm.Print_Area" localSheetId="1">МСП!$A$1:$O$40</definedName>
  </definedNames>
  <calcPr calcId="145621"/>
</workbook>
</file>

<file path=xl/calcChain.xml><?xml version="1.0" encoding="utf-8"?>
<calcChain xmlns="http://schemas.openxmlformats.org/spreadsheetml/2006/main">
  <c r="G39" i="1" l="1"/>
  <c r="N2" i="2" s="1"/>
  <c r="K27" i="1"/>
  <c r="B33" i="2" l="1"/>
  <c r="C33" i="2"/>
  <c r="D33" i="2"/>
  <c r="E33" i="2"/>
  <c r="F33" i="2"/>
  <c r="G33" i="2"/>
  <c r="H33" i="2"/>
  <c r="I33" i="2"/>
  <c r="J33" i="2"/>
  <c r="K33" i="2"/>
  <c r="L33" i="2"/>
  <c r="M33" i="2"/>
  <c r="N33" i="2"/>
  <c r="O33" i="2"/>
  <c r="A33" i="2"/>
  <c r="A31" i="2"/>
  <c r="B31" i="2"/>
  <c r="C31" i="2"/>
  <c r="D31" i="2"/>
  <c r="E31" i="2"/>
  <c r="F31" i="2"/>
  <c r="G31" i="2"/>
  <c r="H31" i="2"/>
  <c r="I31" i="2"/>
  <c r="J31" i="2"/>
  <c r="K31" i="2"/>
  <c r="L31" i="2"/>
  <c r="M31" i="2"/>
  <c r="N31" i="2"/>
  <c r="O31" i="2"/>
  <c r="A32" i="2"/>
  <c r="B32" i="2"/>
  <c r="C32" i="2"/>
  <c r="D32" i="2"/>
  <c r="E32" i="2"/>
  <c r="F32" i="2"/>
  <c r="G32" i="2"/>
  <c r="H32" i="2"/>
  <c r="I32" i="2"/>
  <c r="J32" i="2"/>
  <c r="K32" i="2"/>
  <c r="L32" i="2"/>
  <c r="M32" i="2"/>
  <c r="N32" i="2"/>
  <c r="O32" i="2"/>
  <c r="A28" i="2"/>
  <c r="B28" i="2"/>
  <c r="C28" i="2"/>
  <c r="D28" i="2"/>
  <c r="E28" i="2"/>
  <c r="F28" i="2"/>
  <c r="G28" i="2"/>
  <c r="H28" i="2"/>
  <c r="I28" i="2"/>
  <c r="J28" i="2"/>
  <c r="K28" i="2"/>
  <c r="L28" i="2"/>
  <c r="M28" i="2"/>
  <c r="N28" i="2"/>
  <c r="O28" i="2"/>
  <c r="A29" i="2"/>
  <c r="B29" i="2"/>
  <c r="C29" i="2"/>
  <c r="D29" i="2"/>
  <c r="E29" i="2"/>
  <c r="F29" i="2"/>
  <c r="G29" i="2"/>
  <c r="H29" i="2"/>
  <c r="I29" i="2"/>
  <c r="J29" i="2"/>
  <c r="K29" i="2"/>
  <c r="L29" i="2"/>
  <c r="M29" i="2"/>
  <c r="N29" i="2"/>
  <c r="O29" i="2"/>
  <c r="A30" i="2"/>
  <c r="B30" i="2"/>
  <c r="C30" i="2"/>
  <c r="D30" i="2"/>
  <c r="E30" i="2"/>
  <c r="F30" i="2"/>
  <c r="G30" i="2"/>
  <c r="H30" i="2"/>
  <c r="I30" i="2"/>
  <c r="J30" i="2"/>
  <c r="K30" i="2"/>
  <c r="L30" i="2"/>
  <c r="M30" i="2"/>
  <c r="N30" i="2"/>
  <c r="O30" i="2"/>
  <c r="B27" i="2"/>
  <c r="C27" i="2"/>
  <c r="D27" i="2"/>
  <c r="E27" i="2"/>
  <c r="F27" i="2"/>
  <c r="G27" i="2"/>
  <c r="H27" i="2"/>
  <c r="I27" i="2"/>
  <c r="J27" i="2"/>
  <c r="K27" i="2"/>
  <c r="L27" i="2"/>
  <c r="M27" i="2"/>
  <c r="N27" i="2"/>
  <c r="O27" i="2"/>
  <c r="A27" i="2"/>
  <c r="C26" i="2"/>
  <c r="D26" i="2"/>
  <c r="E26" i="2"/>
  <c r="F26" i="2"/>
  <c r="G26" i="2"/>
  <c r="H26" i="2"/>
  <c r="I26" i="2"/>
  <c r="J26" i="2"/>
  <c r="K26" i="2"/>
  <c r="L26" i="2"/>
  <c r="M26" i="2"/>
  <c r="N26" i="2"/>
  <c r="O26" i="2"/>
  <c r="A26" i="2"/>
  <c r="O2" i="2"/>
  <c r="G37" i="2"/>
  <c r="N3" i="2"/>
  <c r="K35" i="1" l="1"/>
  <c r="B26" i="2"/>
</calcChain>
</file>

<file path=xl/sharedStrings.xml><?xml version="1.0" encoding="utf-8"?>
<sst xmlns="http://schemas.openxmlformats.org/spreadsheetml/2006/main" count="348" uniqueCount="108">
  <si>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</si>
  <si>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</si>
  <si>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</si>
  <si>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</si>
  <si>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</si>
  <si>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</si>
  <si>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</si>
  <si>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</si>
  <si>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</si>
  <si>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</si>
  <si>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</si>
  <si>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</si>
  <si>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</si>
  <si>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</si>
  <si>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</si>
  <si>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</si>
  <si>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</si>
  <si>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</si>
  <si>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</si>
  <si>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</si>
  <si>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</si>
  <si>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</si>
  <si>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</si>
  <si>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</si>
  <si>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</si>
  <si>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</si>
  <si>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</si>
  <si>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</si>
  <si>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</si>
  <si>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</si>
  <si>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</si>
  <si>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</si>
  <si>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</si>
  <si>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</si>
  <si>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</si>
  <si>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</si>
  <si>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</si>
  <si>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</si>
  <si>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Открытый запрос предложений в электронной форме</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</si>
  <si>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</si>
  <si>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</si>
  <si>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</si>
  <si>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</si>
  <si>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</si>
  <si>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</si>
  <si>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</si>
  <si>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</si>
  <si>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</si>
  <si>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</si>
  <si>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</si>
  <si>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</si>
  <si>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</si>
  <si>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</si>
  <si>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</si>
  <si>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</si>
  <si>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29.10.2</t>
  </si>
  <si>
    <t>Поставка автомобиля Toyota</t>
  </si>
  <si>
    <t>Да</t>
  </si>
  <si>
    <t>26.20</t>
  </si>
  <si>
    <t>12.00</t>
  </si>
  <si>
    <t>Поставка серверного оборудования</t>
  </si>
  <si>
    <t>6.00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</si>
  <si>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</si>
  <si>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</si>
  <si>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</si>
  <si>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</si>
  <si>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</si>
  <si>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</si>
  <si>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</si>
  <si>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</si>
  <si>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</si>
  <si>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</si>
  <si>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</si>
  <si>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</si>
  <si>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</si>
  <si>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</si>
  <si>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</si>
  <si>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</si>
  <si>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</si>
  <si>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</si>
  <si>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</si>
  <si>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</si>
  <si>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</si>
  <si>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</si>
  <si>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</si>
  <si>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</si>
  <si>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</si>
  <si>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</si>
  <si>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</si>
  <si>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</si>
  <si>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</si>
  <si>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</si>
  <si>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</si>
  <si>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</si>
  <si>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</si>
  <si>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</si>
  <si>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Поставка коммутационного оборудования</t>
  </si>
  <si>
    <t>26.3.</t>
  </si>
  <si>
    <t>100.00</t>
  </si>
  <si>
    <t>План закупки товаров (работ, услуг)  на 2019 год*</t>
  </si>
  <si>
    <t>* - не включены долгосрочные позиции планов закупки за предыдущие периоды планирования</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</si>
  <si>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6 715 811 866.89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</si>
  <si>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6 715 811 866.89 рублей.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</si>
  <si>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6 791 639 943.95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</si>
  <si>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18 961 662.40 рублей (25.01 процентов). </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</si>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</sst>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82">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165"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28" zoomScaleNormal="100" workbookViewId="0">
      <selection activeCell="A4" sqref="A4:O4"/>
    </sheetView>
  </sheetViews>
  <sheetFormatPr defaultRowHeight="15.75" x14ac:dyDescent="0.25"/>
  <cols>
    <col min="1" max="3" width="9" style="1"/>
    <col min="4" max="4" width="27.75" style="1" customWidth="1"/>
    <col min="5" max="5" width="29.375" style="1" customWidth="1"/>
    <col min="6" max="7" width="9" style="1"/>
    <col min="8" max="8" width="13.875" style="1" customWidth="1"/>
    <col min="9" max="9" width="10.25" style="1" customWidth="1"/>
    <col min="10" max="10" width="9.875" style="1" customWidth="1"/>
    <col min="11" max="11" width="13.125" style="1" customWidth="1"/>
    <col min="12" max="12" width="10.375" style="1" customWidth="1"/>
    <col min="13" max="13" width="9.875" style="1" customWidth="1"/>
    <col min="14" max="14" width="10.75" style="1" customWidth="1"/>
    <col min="15" max="15" width="9.75" style="1" customWidth="1"/>
    <col min="16" max="16" width="9" style="1"/>
    <col min="17" max="17" width="10.875" style="1" bestFit="1" customWidth="1"/>
    <col min="18" max="16384" width="9" style="1"/>
  </cols>
  <sheetData>
    <row r="1" spans="1:15" x14ac:dyDescent="0.25">
      <c r="M1" s="69" t="s">
        <v>0</v>
      </c>
      <c r="N1" s="69"/>
      <c r="O1" s="69"/>
    </row>
    <row r="2" spans="1:15" ht="15" customHeight="1" x14ac:dyDescent="0.25">
      <c r="M2" s="2" t="s">
        <v>1</v>
      </c>
      <c r="N2" s="3">
        <v>43455</v>
      </c>
      <c r="O2" s="4" t="s">
        <v>107</v>
      </c>
    </row>
    <row r="3" spans="1:15" hidden="1" x14ac:dyDescent="0.25">
      <c r="M3" s="2" t="s">
        <v>2</v>
      </c>
      <c r="N3" s="5">
        <v>43455</v>
      </c>
    </row>
    <row r="4" spans="1:15" x14ac:dyDescent="0.25">
      <c r="A4" s="70" t="s">
        <v>99</v>
      </c>
      <c r="B4" s="70"/>
      <c r="C4" s="70"/>
      <c r="D4" s="70"/>
      <c r="E4" s="70"/>
      <c r="F4" s="70"/>
      <c r="G4" s="70"/>
      <c r="H4" s="70"/>
      <c r="I4" s="70"/>
      <c r="J4" s="70"/>
      <c r="K4" s="70"/>
      <c r="L4" s="70"/>
      <c r="M4" s="70"/>
      <c r="N4" s="70"/>
      <c r="O4" s="70"/>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61" t="s">
        <v>3</v>
      </c>
      <c r="B7" s="62"/>
      <c r="C7" s="63"/>
      <c r="D7" s="61" t="s">
        <v>4</v>
      </c>
      <c r="E7" s="62"/>
      <c r="F7" s="62"/>
      <c r="G7" s="62"/>
      <c r="H7" s="62"/>
      <c r="I7" s="62"/>
      <c r="J7" s="62"/>
      <c r="K7" s="62"/>
      <c r="L7" s="62"/>
      <c r="M7" s="62"/>
      <c r="N7" s="62"/>
      <c r="O7" s="63"/>
    </row>
    <row r="8" spans="1:15" x14ac:dyDescent="0.25">
      <c r="A8" s="61" t="s">
        <v>5</v>
      </c>
      <c r="B8" s="62"/>
      <c r="C8" s="63"/>
      <c r="D8" s="61" t="s">
        <v>6</v>
      </c>
      <c r="E8" s="62"/>
      <c r="F8" s="62"/>
      <c r="G8" s="62"/>
      <c r="H8" s="62"/>
      <c r="I8" s="62"/>
      <c r="J8" s="62"/>
      <c r="K8" s="62"/>
      <c r="L8" s="62"/>
      <c r="M8" s="62"/>
      <c r="N8" s="62"/>
      <c r="O8" s="63"/>
    </row>
    <row r="9" spans="1:15" x14ac:dyDescent="0.25">
      <c r="A9" s="61" t="s">
        <v>7</v>
      </c>
      <c r="B9" s="62"/>
      <c r="C9" s="63"/>
      <c r="D9" s="61" t="s">
        <v>8</v>
      </c>
      <c r="E9" s="62"/>
      <c r="F9" s="62"/>
      <c r="G9" s="62"/>
      <c r="H9" s="62"/>
      <c r="I9" s="62"/>
      <c r="J9" s="62"/>
      <c r="K9" s="62"/>
      <c r="L9" s="62"/>
      <c r="M9" s="62"/>
      <c r="N9" s="62"/>
      <c r="O9" s="63"/>
    </row>
    <row r="10" spans="1:15" x14ac:dyDescent="0.25">
      <c r="A10" s="61" t="s">
        <v>9</v>
      </c>
      <c r="B10" s="62"/>
      <c r="C10" s="63"/>
      <c r="D10" s="61" t="s">
        <v>10</v>
      </c>
      <c r="E10" s="62"/>
      <c r="F10" s="62"/>
      <c r="G10" s="62"/>
      <c r="H10" s="62"/>
      <c r="I10" s="62"/>
      <c r="J10" s="62"/>
      <c r="K10" s="62"/>
      <c r="L10" s="62"/>
      <c r="M10" s="62"/>
      <c r="N10" s="62"/>
      <c r="O10" s="63"/>
    </row>
    <row r="11" spans="1:15" x14ac:dyDescent="0.25">
      <c r="A11" s="61" t="s">
        <v>11</v>
      </c>
      <c r="B11" s="62"/>
      <c r="C11" s="63"/>
      <c r="D11" s="64">
        <v>3702232505</v>
      </c>
      <c r="E11" s="65"/>
      <c r="F11" s="65"/>
      <c r="G11" s="65"/>
      <c r="H11" s="65"/>
      <c r="I11" s="65"/>
      <c r="J11" s="65"/>
      <c r="K11" s="65"/>
      <c r="L11" s="65"/>
      <c r="M11" s="65"/>
      <c r="N11" s="65"/>
      <c r="O11" s="66"/>
    </row>
    <row r="12" spans="1:15" x14ac:dyDescent="0.25">
      <c r="A12" s="61" t="s">
        <v>12</v>
      </c>
      <c r="B12" s="62"/>
      <c r="C12" s="63"/>
      <c r="D12" s="64">
        <v>370201001</v>
      </c>
      <c r="E12" s="65"/>
      <c r="F12" s="65"/>
      <c r="G12" s="65"/>
      <c r="H12" s="65"/>
      <c r="I12" s="65"/>
      <c r="J12" s="65"/>
      <c r="K12" s="65"/>
      <c r="L12" s="65"/>
      <c r="M12" s="65"/>
      <c r="N12" s="65"/>
      <c r="O12" s="66"/>
    </row>
    <row r="13" spans="1:15" x14ac:dyDescent="0.25">
      <c r="A13" s="61" t="s">
        <v>13</v>
      </c>
      <c r="B13" s="62"/>
      <c r="C13" s="63"/>
      <c r="D13" s="61">
        <v>24401000000</v>
      </c>
      <c r="E13" s="62"/>
      <c r="F13" s="62"/>
      <c r="G13" s="62"/>
      <c r="H13" s="62"/>
      <c r="I13" s="62"/>
      <c r="J13" s="62"/>
      <c r="K13" s="62"/>
      <c r="L13" s="62"/>
      <c r="M13" s="62"/>
      <c r="N13" s="62"/>
      <c r="O13" s="63"/>
    </row>
    <row r="14" spans="1:15" x14ac:dyDescent="0.25">
      <c r="A14" s="9"/>
      <c r="B14" s="9"/>
      <c r="C14" s="9"/>
      <c r="D14" s="9"/>
      <c r="E14" s="9"/>
      <c r="F14" s="9"/>
      <c r="G14" s="9"/>
      <c r="H14" s="9"/>
      <c r="I14" s="9"/>
      <c r="J14" s="9"/>
      <c r="K14" s="10"/>
      <c r="L14" s="9"/>
      <c r="M14" s="9"/>
      <c r="N14" s="9"/>
      <c r="O14" s="9"/>
    </row>
    <row r="15" spans="1:15" x14ac:dyDescent="0.25">
      <c r="A15" s="59" t="s">
        <v>14</v>
      </c>
      <c r="B15" s="67" t="s">
        <v>15</v>
      </c>
      <c r="C15" s="67" t="s">
        <v>16</v>
      </c>
      <c r="D15" s="59" t="s">
        <v>17</v>
      </c>
      <c r="E15" s="59"/>
      <c r="F15" s="59"/>
      <c r="G15" s="59"/>
      <c r="H15" s="59"/>
      <c r="I15" s="59"/>
      <c r="J15" s="59"/>
      <c r="K15" s="59"/>
      <c r="L15" s="59"/>
      <c r="M15" s="59"/>
      <c r="N15" s="59" t="s">
        <v>18</v>
      </c>
      <c r="O15" s="59" t="s">
        <v>19</v>
      </c>
    </row>
    <row r="16" spans="1:15" ht="37.5" customHeight="1" x14ac:dyDescent="0.25">
      <c r="A16" s="59"/>
      <c r="B16" s="67"/>
      <c r="C16" s="67"/>
      <c r="D16" s="59" t="s">
        <v>20</v>
      </c>
      <c r="E16" s="59" t="s">
        <v>21</v>
      </c>
      <c r="F16" s="59" t="s">
        <v>22</v>
      </c>
      <c r="G16" s="59"/>
      <c r="H16" s="59" t="s">
        <v>23</v>
      </c>
      <c r="I16" s="59" t="s">
        <v>24</v>
      </c>
      <c r="J16" s="59"/>
      <c r="K16" s="68" t="s">
        <v>25</v>
      </c>
      <c r="L16" s="59" t="s">
        <v>26</v>
      </c>
      <c r="M16" s="59"/>
      <c r="N16" s="59"/>
      <c r="O16" s="59"/>
    </row>
    <row r="17" spans="1:17" ht="78" customHeight="1" x14ac:dyDescent="0.25">
      <c r="A17" s="59"/>
      <c r="B17" s="67"/>
      <c r="C17" s="67"/>
      <c r="D17" s="59"/>
      <c r="E17" s="59"/>
      <c r="F17" s="53" t="s">
        <v>27</v>
      </c>
      <c r="G17" s="19" t="s">
        <v>28</v>
      </c>
      <c r="H17" s="59"/>
      <c r="I17" s="53" t="s">
        <v>29</v>
      </c>
      <c r="J17" s="19" t="s">
        <v>28</v>
      </c>
      <c r="K17" s="68"/>
      <c r="L17" s="19" t="s">
        <v>30</v>
      </c>
      <c r="M17" s="19" t="s">
        <v>31</v>
      </c>
      <c r="N17" s="59"/>
      <c r="O17" s="19" t="s">
        <v>32</v>
      </c>
    </row>
    <row r="18" spans="1:17" x14ac:dyDescent="0.25">
      <c r="A18" s="26">
        <v>1</v>
      </c>
      <c r="B18" s="26">
        <v>2</v>
      </c>
      <c r="C18" s="26">
        <v>3</v>
      </c>
      <c r="D18" s="26">
        <v>4</v>
      </c>
      <c r="E18" s="26">
        <v>5</v>
      </c>
      <c r="F18" s="26">
        <v>6</v>
      </c>
      <c r="G18" s="26">
        <v>7</v>
      </c>
      <c r="H18" s="26">
        <v>8</v>
      </c>
      <c r="I18" s="26">
        <v>9</v>
      </c>
      <c r="J18" s="26">
        <v>10</v>
      </c>
      <c r="K18" s="54">
        <v>11</v>
      </c>
      <c r="L18" s="26">
        <v>12</v>
      </c>
      <c r="M18" s="26">
        <v>13</v>
      </c>
      <c r="N18" s="26">
        <v>14</v>
      </c>
      <c r="O18" s="26">
        <v>15</v>
      </c>
    </row>
    <row r="19" spans="1:17" ht="56.25" x14ac:dyDescent="0.25">
      <c r="A19" s="19">
        <v>18</v>
      </c>
      <c r="B19" s="55" t="s">
        <v>92</v>
      </c>
      <c r="C19" s="55" t="s">
        <v>87</v>
      </c>
      <c r="D19" s="19" t="s">
        <v>33</v>
      </c>
      <c r="E19" s="19" t="s">
        <v>34</v>
      </c>
      <c r="F19" s="19">
        <v>796</v>
      </c>
      <c r="G19" s="19" t="s">
        <v>35</v>
      </c>
      <c r="H19" s="27" t="s">
        <v>36</v>
      </c>
      <c r="I19" s="19">
        <v>24000000000</v>
      </c>
      <c r="J19" s="19" t="s">
        <v>37</v>
      </c>
      <c r="K19" s="24">
        <v>576000</v>
      </c>
      <c r="L19" s="25">
        <v>43525</v>
      </c>
      <c r="M19" s="25">
        <v>43800</v>
      </c>
      <c r="N19" s="19" t="s">
        <v>38</v>
      </c>
      <c r="O19" s="19" t="s">
        <v>39</v>
      </c>
      <c r="Q19" s="18"/>
    </row>
    <row r="20" spans="1:17" ht="56.25" x14ac:dyDescent="0.25">
      <c r="A20" s="19">
        <v>19</v>
      </c>
      <c r="B20" s="20" t="s">
        <v>40</v>
      </c>
      <c r="C20" s="20" t="s">
        <v>40</v>
      </c>
      <c r="D20" s="20" t="s">
        <v>41</v>
      </c>
      <c r="E20" s="20" t="s">
        <v>34</v>
      </c>
      <c r="F20" s="20">
        <v>876</v>
      </c>
      <c r="G20" s="20" t="s">
        <v>42</v>
      </c>
      <c r="H20" s="21" t="s">
        <v>43</v>
      </c>
      <c r="I20" s="20">
        <v>24000000000</v>
      </c>
      <c r="J20" s="20" t="s">
        <v>37</v>
      </c>
      <c r="K20" s="22">
        <v>5122213.92</v>
      </c>
      <c r="L20" s="23">
        <v>43586</v>
      </c>
      <c r="M20" s="23">
        <v>43952</v>
      </c>
      <c r="N20" s="20" t="s">
        <v>38</v>
      </c>
      <c r="O20" s="20" t="s">
        <v>39</v>
      </c>
    </row>
    <row r="21" spans="1:17" ht="56.25" x14ac:dyDescent="0.25">
      <c r="A21" s="19">
        <v>20</v>
      </c>
      <c r="B21" s="55" t="s">
        <v>44</v>
      </c>
      <c r="C21" s="55" t="s">
        <v>88</v>
      </c>
      <c r="D21" s="19" t="s">
        <v>91</v>
      </c>
      <c r="E21" s="19" t="s">
        <v>34</v>
      </c>
      <c r="F21" s="55">
        <v>876</v>
      </c>
      <c r="G21" s="55" t="s">
        <v>42</v>
      </c>
      <c r="H21" s="21" t="s">
        <v>43</v>
      </c>
      <c r="I21" s="19">
        <v>24000000000</v>
      </c>
      <c r="J21" s="19" t="s">
        <v>37</v>
      </c>
      <c r="K21" s="24">
        <v>788782</v>
      </c>
      <c r="L21" s="25">
        <v>43497</v>
      </c>
      <c r="M21" s="25">
        <v>43525</v>
      </c>
      <c r="N21" s="20" t="s">
        <v>38</v>
      </c>
      <c r="O21" s="20" t="s">
        <v>39</v>
      </c>
    </row>
    <row r="22" spans="1:17" ht="56.25" x14ac:dyDescent="0.25">
      <c r="A22" s="19">
        <v>21</v>
      </c>
      <c r="B22" s="55" t="s">
        <v>44</v>
      </c>
      <c r="C22" s="55" t="s">
        <v>88</v>
      </c>
      <c r="D22" s="19" t="s">
        <v>91</v>
      </c>
      <c r="E22" s="19" t="s">
        <v>34</v>
      </c>
      <c r="F22" s="55">
        <v>876</v>
      </c>
      <c r="G22" s="55" t="s">
        <v>42</v>
      </c>
      <c r="H22" s="21" t="s">
        <v>43</v>
      </c>
      <c r="I22" s="19">
        <v>24000000000</v>
      </c>
      <c r="J22" s="19" t="s">
        <v>37</v>
      </c>
      <c r="K22" s="24">
        <v>788782</v>
      </c>
      <c r="L22" s="25">
        <v>43525</v>
      </c>
      <c r="M22" s="25">
        <v>43617</v>
      </c>
      <c r="N22" s="20" t="s">
        <v>38</v>
      </c>
      <c r="O22" s="20" t="s">
        <v>39</v>
      </c>
    </row>
    <row r="23" spans="1:17" ht="56.25" x14ac:dyDescent="0.25">
      <c r="A23" s="19">
        <v>22</v>
      </c>
      <c r="B23" s="55" t="s">
        <v>44</v>
      </c>
      <c r="C23" s="55" t="s">
        <v>88</v>
      </c>
      <c r="D23" s="19" t="s">
        <v>91</v>
      </c>
      <c r="E23" s="19" t="s">
        <v>34</v>
      </c>
      <c r="F23" s="55">
        <v>876</v>
      </c>
      <c r="G23" s="55" t="s">
        <v>42</v>
      </c>
      <c r="H23" s="21" t="s">
        <v>43</v>
      </c>
      <c r="I23" s="19">
        <v>24000000000</v>
      </c>
      <c r="J23" s="19" t="s">
        <v>37</v>
      </c>
      <c r="K23" s="24">
        <v>788782</v>
      </c>
      <c r="L23" s="25">
        <v>43617</v>
      </c>
      <c r="M23" s="25">
        <v>43709</v>
      </c>
      <c r="N23" s="20" t="s">
        <v>38</v>
      </c>
      <c r="O23" s="20" t="s">
        <v>39</v>
      </c>
    </row>
    <row r="24" spans="1:17" ht="56.25" x14ac:dyDescent="0.25">
      <c r="A24" s="19">
        <v>23</v>
      </c>
      <c r="B24" s="55" t="s">
        <v>44</v>
      </c>
      <c r="C24" s="55" t="s">
        <v>88</v>
      </c>
      <c r="D24" s="19" t="s">
        <v>91</v>
      </c>
      <c r="E24" s="19" t="s">
        <v>34</v>
      </c>
      <c r="F24" s="55">
        <v>876</v>
      </c>
      <c r="G24" s="55" t="s">
        <v>42</v>
      </c>
      <c r="H24" s="21" t="s">
        <v>43</v>
      </c>
      <c r="I24" s="19">
        <v>24000000000</v>
      </c>
      <c r="J24" s="19" t="s">
        <v>37</v>
      </c>
      <c r="K24" s="24">
        <v>788782</v>
      </c>
      <c r="L24" s="25">
        <v>43709</v>
      </c>
      <c r="M24" s="25">
        <v>43800</v>
      </c>
      <c r="N24" s="20" t="s">
        <v>38</v>
      </c>
      <c r="O24" s="20" t="s">
        <v>39</v>
      </c>
    </row>
    <row r="25" spans="1:17" ht="56.25" x14ac:dyDescent="0.25">
      <c r="A25" s="19">
        <v>24</v>
      </c>
      <c r="B25" s="19" t="s">
        <v>45</v>
      </c>
      <c r="C25" s="19" t="s">
        <v>46</v>
      </c>
      <c r="D25" s="19" t="s">
        <v>47</v>
      </c>
      <c r="E25" s="19" t="s">
        <v>34</v>
      </c>
      <c r="F25" s="19">
        <v>796</v>
      </c>
      <c r="G25" s="19" t="s">
        <v>35</v>
      </c>
      <c r="H25" s="27" t="s">
        <v>48</v>
      </c>
      <c r="I25" s="19">
        <v>24000000000</v>
      </c>
      <c r="J25" s="19" t="s">
        <v>37</v>
      </c>
      <c r="K25" s="24">
        <v>998782.1</v>
      </c>
      <c r="L25" s="25">
        <v>43497</v>
      </c>
      <c r="M25" s="25">
        <v>43525</v>
      </c>
      <c r="N25" s="20" t="s">
        <v>38</v>
      </c>
      <c r="O25" s="20" t="s">
        <v>39</v>
      </c>
    </row>
    <row r="26" spans="1:17" ht="56.25" x14ac:dyDescent="0.25">
      <c r="A26" s="19">
        <v>25</v>
      </c>
      <c r="B26" s="19" t="s">
        <v>45</v>
      </c>
      <c r="C26" s="19" t="s">
        <v>49</v>
      </c>
      <c r="D26" s="19" t="s">
        <v>47</v>
      </c>
      <c r="E26" s="19" t="s">
        <v>34</v>
      </c>
      <c r="F26" s="19">
        <v>796</v>
      </c>
      <c r="G26" s="19" t="s">
        <v>35</v>
      </c>
      <c r="H26" s="27" t="s">
        <v>48</v>
      </c>
      <c r="I26" s="19">
        <v>24000000000</v>
      </c>
      <c r="J26" s="19" t="s">
        <v>37</v>
      </c>
      <c r="K26" s="24">
        <v>998782.1</v>
      </c>
      <c r="L26" s="25">
        <v>43525</v>
      </c>
      <c r="M26" s="25">
        <v>43617</v>
      </c>
      <c r="N26" s="20" t="s">
        <v>38</v>
      </c>
      <c r="O26" s="20" t="s">
        <v>39</v>
      </c>
    </row>
    <row r="27" spans="1:17" ht="56.25" x14ac:dyDescent="0.25">
      <c r="A27" s="19">
        <v>26</v>
      </c>
      <c r="B27" s="19" t="s">
        <v>45</v>
      </c>
      <c r="C27" s="19" t="s">
        <v>50</v>
      </c>
      <c r="D27" s="19" t="s">
        <v>47</v>
      </c>
      <c r="E27" s="19" t="s">
        <v>34</v>
      </c>
      <c r="F27" s="19">
        <v>796</v>
      </c>
      <c r="G27" s="19" t="s">
        <v>35</v>
      </c>
      <c r="H27" s="27" t="s">
        <v>98</v>
      </c>
      <c r="I27" s="19">
        <v>24000000000</v>
      </c>
      <c r="J27" s="19" t="s">
        <v>37</v>
      </c>
      <c r="K27" s="24">
        <f>998782.1*2</f>
        <v>1997564.2</v>
      </c>
      <c r="L27" s="25">
        <v>43617</v>
      </c>
      <c r="M27" s="25">
        <v>43709</v>
      </c>
      <c r="N27" s="20" t="s">
        <v>38</v>
      </c>
      <c r="O27" s="20" t="s">
        <v>39</v>
      </c>
    </row>
    <row r="28" spans="1:17" ht="56.25" x14ac:dyDescent="0.25">
      <c r="A28" s="19">
        <v>27</v>
      </c>
      <c r="B28" s="19" t="s">
        <v>95</v>
      </c>
      <c r="C28" s="19" t="s">
        <v>90</v>
      </c>
      <c r="D28" s="19" t="s">
        <v>51</v>
      </c>
      <c r="E28" s="19" t="s">
        <v>34</v>
      </c>
      <c r="F28" s="55">
        <v>876</v>
      </c>
      <c r="G28" s="55" t="s">
        <v>42</v>
      </c>
      <c r="H28" s="27" t="s">
        <v>43</v>
      </c>
      <c r="I28" s="19">
        <v>24000000000</v>
      </c>
      <c r="J28" s="19" t="s">
        <v>37</v>
      </c>
      <c r="K28" s="24">
        <v>779850</v>
      </c>
      <c r="L28" s="25">
        <v>43466</v>
      </c>
      <c r="M28" s="25">
        <v>43800</v>
      </c>
      <c r="N28" s="20" t="s">
        <v>38</v>
      </c>
      <c r="O28" s="20" t="s">
        <v>39</v>
      </c>
    </row>
    <row r="29" spans="1:17" ht="56.25" x14ac:dyDescent="0.25">
      <c r="A29" s="19">
        <v>28</v>
      </c>
      <c r="B29" s="19" t="s">
        <v>52</v>
      </c>
      <c r="C29" s="19" t="s">
        <v>89</v>
      </c>
      <c r="D29" s="19" t="s">
        <v>93</v>
      </c>
      <c r="E29" s="19" t="s">
        <v>34</v>
      </c>
      <c r="F29" s="55">
        <v>876</v>
      </c>
      <c r="G29" s="55" t="s">
        <v>42</v>
      </c>
      <c r="H29" s="27" t="s">
        <v>94</v>
      </c>
      <c r="I29" s="19">
        <v>24000000000</v>
      </c>
      <c r="J29" s="19" t="s">
        <v>37</v>
      </c>
      <c r="K29" s="24">
        <v>747000</v>
      </c>
      <c r="L29" s="25">
        <v>43647</v>
      </c>
      <c r="M29" s="25">
        <v>43800</v>
      </c>
      <c r="N29" s="20" t="s">
        <v>38</v>
      </c>
      <c r="O29" s="20" t="s">
        <v>39</v>
      </c>
    </row>
    <row r="30" spans="1:17" ht="56.25" x14ac:dyDescent="0.25">
      <c r="A30" s="19">
        <v>29</v>
      </c>
      <c r="B30" s="19" t="s">
        <v>95</v>
      </c>
      <c r="C30" s="19" t="s">
        <v>90</v>
      </c>
      <c r="D30" s="19" t="s">
        <v>53</v>
      </c>
      <c r="E30" s="19" t="s">
        <v>34</v>
      </c>
      <c r="F30" s="55">
        <v>876</v>
      </c>
      <c r="G30" s="55" t="s">
        <v>42</v>
      </c>
      <c r="H30" s="27" t="s">
        <v>43</v>
      </c>
      <c r="I30" s="19">
        <v>24000000000</v>
      </c>
      <c r="J30" s="19" t="s">
        <v>37</v>
      </c>
      <c r="K30" s="24">
        <v>508830</v>
      </c>
      <c r="L30" s="25">
        <v>43466</v>
      </c>
      <c r="M30" s="25">
        <v>43800</v>
      </c>
      <c r="N30" s="20" t="s">
        <v>38</v>
      </c>
      <c r="O30" s="20" t="s">
        <v>39</v>
      </c>
    </row>
    <row r="31" spans="1:17" ht="56.25" x14ac:dyDescent="0.25">
      <c r="A31" s="19">
        <v>30</v>
      </c>
      <c r="B31" s="19" t="s">
        <v>54</v>
      </c>
      <c r="C31" s="19" t="s">
        <v>55</v>
      </c>
      <c r="D31" s="19" t="s">
        <v>56</v>
      </c>
      <c r="E31" s="19" t="s">
        <v>34</v>
      </c>
      <c r="F31" s="19">
        <v>796</v>
      </c>
      <c r="G31" s="19" t="s">
        <v>35</v>
      </c>
      <c r="H31" s="27" t="s">
        <v>43</v>
      </c>
      <c r="I31" s="19">
        <v>24000000000</v>
      </c>
      <c r="J31" s="19" t="s">
        <v>37</v>
      </c>
      <c r="K31" s="24">
        <v>1377096.79</v>
      </c>
      <c r="L31" s="25">
        <v>43586</v>
      </c>
      <c r="M31" s="25">
        <v>43678</v>
      </c>
      <c r="N31" s="19" t="s">
        <v>38</v>
      </c>
      <c r="O31" s="19" t="s">
        <v>57</v>
      </c>
    </row>
    <row r="32" spans="1:17" ht="56.25" x14ac:dyDescent="0.25">
      <c r="A32" s="19">
        <v>31</v>
      </c>
      <c r="B32" s="19" t="s">
        <v>45</v>
      </c>
      <c r="C32" s="19" t="s">
        <v>97</v>
      </c>
      <c r="D32" s="26" t="s">
        <v>96</v>
      </c>
      <c r="E32" s="19" t="s">
        <v>34</v>
      </c>
      <c r="F32" s="19">
        <v>796</v>
      </c>
      <c r="G32" s="19" t="s">
        <v>35</v>
      </c>
      <c r="H32" s="27" t="s">
        <v>59</v>
      </c>
      <c r="I32" s="19">
        <v>24000000000</v>
      </c>
      <c r="J32" s="19" t="s">
        <v>37</v>
      </c>
      <c r="K32" s="24">
        <v>12325563.640000001</v>
      </c>
      <c r="L32" s="25">
        <v>43586</v>
      </c>
      <c r="M32" s="25">
        <v>43678</v>
      </c>
      <c r="N32" s="19" t="s">
        <v>38</v>
      </c>
      <c r="O32" s="19" t="s">
        <v>57</v>
      </c>
    </row>
    <row r="33" spans="1:15" ht="56.25" x14ac:dyDescent="0.25">
      <c r="A33" s="19">
        <v>32</v>
      </c>
      <c r="B33" s="19" t="s">
        <v>45</v>
      </c>
      <c r="C33" s="19" t="s">
        <v>58</v>
      </c>
      <c r="D33" s="26" t="s">
        <v>60</v>
      </c>
      <c r="E33" s="19" t="s">
        <v>34</v>
      </c>
      <c r="F33" s="19">
        <v>796</v>
      </c>
      <c r="G33" s="19" t="s">
        <v>35</v>
      </c>
      <c r="H33" s="27" t="s">
        <v>61</v>
      </c>
      <c r="I33" s="19">
        <v>24000000000</v>
      </c>
      <c r="J33" s="19" t="s">
        <v>37</v>
      </c>
      <c r="K33" s="24">
        <v>11777671.939999999</v>
      </c>
      <c r="L33" s="25">
        <v>43586</v>
      </c>
      <c r="M33" s="25">
        <v>43678</v>
      </c>
      <c r="N33" s="19" t="s">
        <v>38</v>
      </c>
      <c r="O33" s="19" t="s">
        <v>57</v>
      </c>
    </row>
    <row r="34" spans="1:15" ht="56.25" x14ac:dyDescent="0.25">
      <c r="A34" s="19">
        <v>33</v>
      </c>
      <c r="B34" s="19" t="s">
        <v>62</v>
      </c>
      <c r="C34" s="19" t="s">
        <v>63</v>
      </c>
      <c r="D34" s="19" t="s">
        <v>64</v>
      </c>
      <c r="E34" s="19" t="s">
        <v>34</v>
      </c>
      <c r="F34" s="19">
        <v>796</v>
      </c>
      <c r="G34" s="19" t="s">
        <v>35</v>
      </c>
      <c r="H34" s="19" t="s">
        <v>65</v>
      </c>
      <c r="I34" s="19">
        <v>24000000000</v>
      </c>
      <c r="J34" s="19" t="s">
        <v>37</v>
      </c>
      <c r="K34" s="24">
        <v>800000</v>
      </c>
      <c r="L34" s="25">
        <v>43497</v>
      </c>
      <c r="M34" s="25">
        <v>43586</v>
      </c>
      <c r="N34" s="19" t="s">
        <v>38</v>
      </c>
      <c r="O34" s="19" t="s">
        <v>57</v>
      </c>
    </row>
    <row r="35" spans="1:15" ht="56.25" x14ac:dyDescent="0.25">
      <c r="A35" s="19">
        <v>34</v>
      </c>
      <c r="B35" s="19" t="s">
        <v>66</v>
      </c>
      <c r="C35" s="19" t="s">
        <v>67</v>
      </c>
      <c r="D35" s="19" t="s">
        <v>68</v>
      </c>
      <c r="E35" s="19" t="s">
        <v>34</v>
      </c>
      <c r="F35" s="19">
        <v>876</v>
      </c>
      <c r="G35" s="19" t="s">
        <v>42</v>
      </c>
      <c r="H35" s="19" t="s">
        <v>43</v>
      </c>
      <c r="I35" s="19">
        <v>24000000000</v>
      </c>
      <c r="J35" s="19" t="s">
        <v>37</v>
      </c>
      <c r="K35" s="24">
        <f>588030.89*3</f>
        <v>1764092.67</v>
      </c>
      <c r="L35" s="25">
        <v>43617</v>
      </c>
      <c r="M35" s="25">
        <v>44805</v>
      </c>
      <c r="N35" s="19" t="s">
        <v>38</v>
      </c>
      <c r="O35" s="19" t="s">
        <v>39</v>
      </c>
    </row>
    <row r="36" spans="1:15" x14ac:dyDescent="0.25">
      <c r="A36" s="36"/>
      <c r="B36" s="36"/>
      <c r="C36" s="36"/>
      <c r="D36" s="36"/>
      <c r="E36" s="36"/>
      <c r="F36" s="36"/>
      <c r="G36" s="36"/>
      <c r="H36" s="36"/>
      <c r="I36" s="36"/>
      <c r="J36" s="36"/>
      <c r="K36" s="29"/>
      <c r="L36" s="30"/>
      <c r="M36" s="30"/>
      <c r="N36" s="36"/>
      <c r="O36" s="36"/>
    </row>
    <row r="37" spans="1:15" x14ac:dyDescent="0.25">
      <c r="A37" s="60" t="s">
        <v>100</v>
      </c>
      <c r="B37" s="60"/>
      <c r="C37" s="60"/>
      <c r="D37" s="60"/>
      <c r="E37" s="60"/>
      <c r="F37" s="36"/>
      <c r="G37" s="36"/>
      <c r="H37" s="36"/>
      <c r="I37" s="36"/>
      <c r="J37" s="36"/>
      <c r="K37" s="29"/>
      <c r="L37" s="30"/>
      <c r="M37" s="30"/>
      <c r="N37" s="36"/>
      <c r="O37" s="36"/>
    </row>
    <row r="38" spans="1:15" x14ac:dyDescent="0.25">
      <c r="A38" s="28"/>
      <c r="B38" s="28"/>
      <c r="C38" s="28"/>
      <c r="D38" s="28"/>
      <c r="E38" s="28"/>
      <c r="F38" s="28"/>
      <c r="G38" s="28"/>
      <c r="H38" s="28"/>
      <c r="I38" s="28"/>
      <c r="J38" s="28"/>
      <c r="K38" s="29"/>
      <c r="L38" s="30"/>
      <c r="M38" s="30"/>
      <c r="N38" s="28"/>
      <c r="O38" s="28"/>
    </row>
    <row r="39" spans="1:15" x14ac:dyDescent="0.25">
      <c r="A39" s="31" t="s">
        <v>69</v>
      </c>
      <c r="B39" s="32"/>
      <c r="C39" s="32"/>
      <c r="D39" s="32"/>
      <c r="E39" s="33" t="s">
        <v>70</v>
      </c>
      <c r="F39" s="32"/>
      <c r="G39" s="56">
        <f>N3</f>
        <v>43455</v>
      </c>
      <c r="H39" s="56"/>
      <c r="I39" s="56"/>
      <c r="J39" s="32"/>
      <c r="K39" s="34"/>
      <c r="L39" s="32"/>
      <c r="M39" s="32"/>
      <c r="N39" s="32"/>
      <c r="O39" s="32"/>
    </row>
    <row r="40" spans="1:15" ht="32.25" customHeight="1" x14ac:dyDescent="0.25">
      <c r="A40" s="57" t="s">
        <v>71</v>
      </c>
      <c r="B40" s="57"/>
      <c r="C40" s="57"/>
      <c r="D40" s="57"/>
      <c r="E40" s="9" t="s">
        <v>72</v>
      </c>
      <c r="F40" s="35"/>
      <c r="G40" s="58" t="s">
        <v>73</v>
      </c>
      <c r="H40" s="58"/>
      <c r="I40" s="58"/>
      <c r="J40" s="32"/>
      <c r="K40" s="34"/>
      <c r="L40" s="32"/>
      <c r="M40" s="32"/>
      <c r="N40" s="32"/>
      <c r="O40" s="32"/>
    </row>
    <row r="41" spans="1:15" x14ac:dyDescent="0.25">
      <c r="A41" s="32"/>
      <c r="B41" s="32"/>
      <c r="C41" s="32"/>
      <c r="D41" s="32"/>
      <c r="E41" s="33" t="s">
        <v>74</v>
      </c>
      <c r="F41" s="32"/>
      <c r="G41" s="32"/>
      <c r="H41" s="32"/>
      <c r="I41" s="32"/>
      <c r="J41" s="32"/>
      <c r="K41" s="34"/>
      <c r="L41" s="32"/>
      <c r="M41" s="32"/>
      <c r="N41" s="32"/>
      <c r="O41" s="32"/>
    </row>
  </sheetData>
  <autoFilter ref="A18:Q35"/>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39:I39"/>
    <mergeCell ref="A40:D40"/>
    <mergeCell ref="G40:I40"/>
    <mergeCell ref="D16:D17"/>
    <mergeCell ref="E16:E17"/>
    <mergeCell ref="F16:G16"/>
    <mergeCell ref="H16:H17"/>
    <mergeCell ref="I16:J16"/>
    <mergeCell ref="A37:E37"/>
  </mergeCells>
  <printOptions horizontalCentered="1"/>
  <pageMargins left="0.39370078740157483" right="0.39370078740157483" top="0.39370078740157483" bottom="0.39370078740157483" header="0" footer="0"/>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0"/>
  <sheetViews>
    <sheetView tabSelected="1" zoomScaleNormal="100" workbookViewId="0">
      <selection activeCell="A36" sqref="A36"/>
    </sheetView>
  </sheetViews>
  <sheetFormatPr defaultRowHeight="11.25" x14ac:dyDescent="0.2"/>
  <cols>
    <col min="1" max="1" width="5.625" style="39" customWidth="1"/>
    <col min="2" max="2" width="8.875" style="39" customWidth="1"/>
    <col min="3" max="3" width="8" style="39" customWidth="1"/>
    <col min="4" max="4" width="21.125" style="39" customWidth="1"/>
    <col min="5" max="5" width="13.375" style="39" customWidth="1"/>
    <col min="6" max="7" width="9" style="39"/>
    <col min="8" max="8" width="8.25" style="39" customWidth="1"/>
    <col min="9" max="9" width="10" style="39" customWidth="1"/>
    <col min="10" max="10" width="8.5" style="39" customWidth="1"/>
    <col min="11" max="11" width="9.375" style="47" customWidth="1"/>
    <col min="12" max="12" width="10.25" style="39" customWidth="1"/>
    <col min="13" max="13" width="8.25" style="39" customWidth="1"/>
    <col min="14" max="14" width="13" style="39" customWidth="1"/>
    <col min="15" max="15" width="6.75" style="39" customWidth="1"/>
    <col min="16" max="16" width="7" style="39" customWidth="1"/>
    <col min="17" max="17" width="9" style="39"/>
    <col min="18" max="18" width="8" style="39" customWidth="1"/>
    <col min="19" max="16384" width="9" style="39"/>
  </cols>
  <sheetData>
    <row r="1" spans="1:157" s="4" customFormat="1" x14ac:dyDescent="0.2">
      <c r="K1" s="37"/>
      <c r="M1" s="69" t="s">
        <v>0</v>
      </c>
      <c r="N1" s="69"/>
    </row>
    <row r="2" spans="1:157" s="4" customFormat="1" x14ac:dyDescent="0.2">
      <c r="A2" s="48"/>
      <c r="B2" s="48"/>
      <c r="C2" s="48"/>
      <c r="D2" s="48"/>
      <c r="E2" s="48"/>
      <c r="F2" s="48"/>
      <c r="G2" s="48"/>
      <c r="H2" s="48"/>
      <c r="I2" s="48"/>
      <c r="J2" s="48"/>
      <c r="K2" s="49"/>
      <c r="L2" s="77" t="s">
        <v>1</v>
      </c>
      <c r="M2" s="77"/>
      <c r="N2" s="50">
        <f>ГПЗ!G39</f>
        <v>43455</v>
      </c>
      <c r="O2" s="51" t="str">
        <f>ГПЗ!O2</f>
        <v>№  246</v>
      </c>
    </row>
    <row r="3" spans="1:157" s="4" customFormat="1" ht="15" hidden="1" customHeight="1" x14ac:dyDescent="0.2">
      <c r="K3" s="37"/>
      <c r="L3" s="78" t="s">
        <v>2</v>
      </c>
      <c r="M3" s="78"/>
      <c r="N3" s="38">
        <f>ГПЗ!N3</f>
        <v>43455</v>
      </c>
    </row>
    <row r="4" spans="1:157" x14ac:dyDescent="0.2">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row>
    <row r="5" spans="1:157" x14ac:dyDescent="0.2">
      <c r="A5" s="80" t="s">
        <v>105</v>
      </c>
      <c r="B5" s="81"/>
      <c r="C5" s="81"/>
      <c r="D5" s="81"/>
      <c r="E5" s="81"/>
      <c r="F5" s="81"/>
      <c r="G5" s="81"/>
      <c r="H5" s="81"/>
      <c r="I5" s="81"/>
      <c r="J5" s="81"/>
      <c r="K5" s="81"/>
      <c r="L5" s="81"/>
      <c r="M5" s="81"/>
      <c r="N5" s="81"/>
      <c r="O5" s="81"/>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x14ac:dyDescent="0.2">
      <c r="A6" s="40"/>
      <c r="B6" s="40"/>
      <c r="C6" s="40"/>
      <c r="D6" s="40"/>
      <c r="E6" s="40"/>
      <c r="F6" s="40"/>
      <c r="G6" s="40"/>
      <c r="H6" s="40"/>
      <c r="I6" s="40"/>
      <c r="J6" s="40"/>
      <c r="K6" s="41"/>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x14ac:dyDescent="0.2">
      <c r="A7" s="76" t="s">
        <v>76</v>
      </c>
      <c r="B7" s="76" t="s">
        <v>76</v>
      </c>
      <c r="C7" s="76" t="s">
        <v>76</v>
      </c>
      <c r="D7" s="76" t="s">
        <v>76</v>
      </c>
      <c r="E7" s="76" t="s">
        <v>76</v>
      </c>
      <c r="F7" s="76" t="s">
        <v>76</v>
      </c>
      <c r="G7" s="76" t="s">
        <v>76</v>
      </c>
      <c r="H7" s="76" t="s">
        <v>76</v>
      </c>
      <c r="I7" s="76" t="s">
        <v>76</v>
      </c>
      <c r="J7" s="76" t="s">
        <v>76</v>
      </c>
      <c r="K7" s="76" t="s">
        <v>76</v>
      </c>
      <c r="L7" s="76" t="s">
        <v>76</v>
      </c>
      <c r="M7" s="76" t="s">
        <v>76</v>
      </c>
      <c r="N7" s="76" t="s">
        <v>76</v>
      </c>
      <c r="O7" s="76" t="s">
        <v>76</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x14ac:dyDescent="0.2">
      <c r="A8" s="76"/>
      <c r="B8" s="76"/>
      <c r="C8" s="76"/>
      <c r="D8" s="76"/>
      <c r="E8" s="76"/>
      <c r="F8" s="76"/>
      <c r="G8" s="76"/>
      <c r="H8" s="76"/>
      <c r="I8" s="76"/>
      <c r="J8" s="76"/>
      <c r="K8" s="76"/>
      <c r="L8" s="76"/>
      <c r="M8" s="76"/>
      <c r="N8" s="76"/>
      <c r="O8" s="76"/>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ht="41.25" customHeight="1" x14ac:dyDescent="0.2">
      <c r="A9" s="76" t="s">
        <v>77</v>
      </c>
      <c r="B9" s="76" t="s">
        <v>77</v>
      </c>
      <c r="C9" s="76" t="s">
        <v>77</v>
      </c>
      <c r="D9" s="76" t="s">
        <v>77</v>
      </c>
      <c r="E9" s="76" t="s">
        <v>77</v>
      </c>
      <c r="F9" s="76" t="s">
        <v>77</v>
      </c>
      <c r="G9" s="76" t="s">
        <v>77</v>
      </c>
      <c r="H9" s="76" t="s">
        <v>77</v>
      </c>
      <c r="I9" s="76" t="s">
        <v>77</v>
      </c>
      <c r="J9" s="76" t="s">
        <v>77</v>
      </c>
      <c r="K9" s="76" t="s">
        <v>77</v>
      </c>
      <c r="L9" s="76" t="s">
        <v>77</v>
      </c>
      <c r="M9" s="76" t="s">
        <v>77</v>
      </c>
      <c r="N9" s="76" t="s">
        <v>77</v>
      </c>
      <c r="O9" s="76" t="s">
        <v>77</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row>
    <row r="10" spans="1:157" x14ac:dyDescent="0.2">
      <c r="A10" s="76"/>
      <c r="B10" s="76"/>
      <c r="C10" s="76"/>
      <c r="D10" s="76"/>
      <c r="E10" s="76"/>
      <c r="F10" s="76"/>
      <c r="G10" s="76"/>
      <c r="H10" s="76"/>
      <c r="I10" s="76"/>
      <c r="J10" s="76"/>
      <c r="K10" s="76"/>
      <c r="L10" s="76"/>
      <c r="M10" s="76"/>
      <c r="N10" s="76"/>
      <c r="O10" s="76"/>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row>
    <row r="11" spans="1:157" ht="37.5" customHeight="1" x14ac:dyDescent="0.2">
      <c r="A11" s="76" t="s">
        <v>101</v>
      </c>
      <c r="B11" s="76" t="s">
        <v>78</v>
      </c>
      <c r="C11" s="76" t="s">
        <v>78</v>
      </c>
      <c r="D11" s="76" t="s">
        <v>78</v>
      </c>
      <c r="E11" s="76" t="s">
        <v>78</v>
      </c>
      <c r="F11" s="76" t="s">
        <v>78</v>
      </c>
      <c r="G11" s="76" t="s">
        <v>78</v>
      </c>
      <c r="H11" s="76" t="s">
        <v>78</v>
      </c>
      <c r="I11" s="76" t="s">
        <v>78</v>
      </c>
      <c r="J11" s="76" t="s">
        <v>78</v>
      </c>
      <c r="K11" s="76" t="s">
        <v>78</v>
      </c>
      <c r="L11" s="76" t="s">
        <v>78</v>
      </c>
      <c r="M11" s="76" t="s">
        <v>78</v>
      </c>
      <c r="N11" s="76" t="s">
        <v>78</v>
      </c>
      <c r="O11" s="76" t="s">
        <v>78</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row>
    <row r="12" spans="1:157" x14ac:dyDescent="0.2">
      <c r="A12" s="76"/>
      <c r="B12" s="76"/>
      <c r="C12" s="76"/>
      <c r="D12" s="76"/>
      <c r="E12" s="76"/>
      <c r="F12" s="76"/>
      <c r="G12" s="76"/>
      <c r="H12" s="76"/>
      <c r="I12" s="76"/>
      <c r="J12" s="76"/>
      <c r="K12" s="76"/>
      <c r="L12" s="76"/>
      <c r="M12" s="76"/>
      <c r="N12" s="76"/>
      <c r="O12" s="76"/>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row>
    <row r="13" spans="1:157" ht="39" customHeight="1" x14ac:dyDescent="0.2">
      <c r="A13" s="76" t="s">
        <v>79</v>
      </c>
      <c r="B13" s="76" t="s">
        <v>79</v>
      </c>
      <c r="C13" s="76" t="s">
        <v>79</v>
      </c>
      <c r="D13" s="76" t="s">
        <v>79</v>
      </c>
      <c r="E13" s="76" t="s">
        <v>79</v>
      </c>
      <c r="F13" s="76" t="s">
        <v>79</v>
      </c>
      <c r="G13" s="76" t="s">
        <v>79</v>
      </c>
      <c r="H13" s="76" t="s">
        <v>79</v>
      </c>
      <c r="I13" s="76" t="s">
        <v>79</v>
      </c>
      <c r="J13" s="76" t="s">
        <v>79</v>
      </c>
      <c r="K13" s="76" t="s">
        <v>79</v>
      </c>
      <c r="L13" s="76" t="s">
        <v>79</v>
      </c>
      <c r="M13" s="76" t="s">
        <v>79</v>
      </c>
      <c r="N13" s="76" t="s">
        <v>79</v>
      </c>
      <c r="O13" s="76" t="s">
        <v>79</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row>
    <row r="14" spans="1:157" x14ac:dyDescent="0.2">
      <c r="A14" s="76"/>
      <c r="B14" s="76"/>
      <c r="C14" s="76"/>
      <c r="D14" s="76"/>
      <c r="E14" s="76"/>
      <c r="F14" s="76"/>
      <c r="G14" s="76"/>
      <c r="H14" s="76"/>
      <c r="I14" s="76"/>
      <c r="J14" s="76"/>
      <c r="K14" s="76"/>
      <c r="L14" s="76"/>
      <c r="M14" s="76"/>
      <c r="N14" s="76"/>
      <c r="O14" s="76"/>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row>
    <row r="15" spans="1:157" ht="32.25" customHeight="1" x14ac:dyDescent="0.2">
      <c r="A15" s="76" t="s">
        <v>80</v>
      </c>
      <c r="B15" s="76" t="s">
        <v>80</v>
      </c>
      <c r="C15" s="76" t="s">
        <v>80</v>
      </c>
      <c r="D15" s="76" t="s">
        <v>80</v>
      </c>
      <c r="E15" s="76" t="s">
        <v>80</v>
      </c>
      <c r="F15" s="76" t="s">
        <v>80</v>
      </c>
      <c r="G15" s="76" t="s">
        <v>80</v>
      </c>
      <c r="H15" s="76" t="s">
        <v>80</v>
      </c>
      <c r="I15" s="76" t="s">
        <v>80</v>
      </c>
      <c r="J15" s="76" t="s">
        <v>80</v>
      </c>
      <c r="K15" s="76" t="s">
        <v>80</v>
      </c>
      <c r="L15" s="76" t="s">
        <v>80</v>
      </c>
      <c r="M15" s="76" t="s">
        <v>80</v>
      </c>
      <c r="N15" s="76" t="s">
        <v>80</v>
      </c>
      <c r="O15" s="76" t="s">
        <v>80</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row>
    <row r="16" spans="1:157" x14ac:dyDescent="0.2">
      <c r="A16" s="76"/>
      <c r="B16" s="76"/>
      <c r="C16" s="76"/>
      <c r="D16" s="76"/>
      <c r="E16" s="76"/>
      <c r="F16" s="76"/>
      <c r="G16" s="76"/>
      <c r="H16" s="76"/>
      <c r="I16" s="76"/>
      <c r="J16" s="76"/>
      <c r="K16" s="76"/>
      <c r="L16" s="76"/>
      <c r="M16" s="76"/>
      <c r="N16" s="76"/>
      <c r="O16" s="76"/>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row>
    <row r="17" spans="1:157" ht="26.25" customHeight="1" x14ac:dyDescent="0.2">
      <c r="A17" s="76" t="s">
        <v>103</v>
      </c>
      <c r="B17" s="76" t="s">
        <v>81</v>
      </c>
      <c r="C17" s="76" t="s">
        <v>81</v>
      </c>
      <c r="D17" s="76" t="s">
        <v>81</v>
      </c>
      <c r="E17" s="76" t="s">
        <v>81</v>
      </c>
      <c r="F17" s="76" t="s">
        <v>81</v>
      </c>
      <c r="G17" s="76" t="s">
        <v>81</v>
      </c>
      <c r="H17" s="76" t="s">
        <v>81</v>
      </c>
      <c r="I17" s="76" t="s">
        <v>81</v>
      </c>
      <c r="J17" s="76" t="s">
        <v>81</v>
      </c>
      <c r="K17" s="76" t="s">
        <v>81</v>
      </c>
      <c r="L17" s="76" t="s">
        <v>81</v>
      </c>
      <c r="M17" s="76" t="s">
        <v>81</v>
      </c>
      <c r="N17" s="76" t="s">
        <v>81</v>
      </c>
      <c r="O17" s="76" t="s">
        <v>81</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row>
    <row r="18" spans="1:157" ht="30" customHeight="1" x14ac:dyDescent="0.2">
      <c r="A18" s="76" t="s">
        <v>102</v>
      </c>
      <c r="B18" s="76" t="s">
        <v>82</v>
      </c>
      <c r="C18" s="76" t="s">
        <v>82</v>
      </c>
      <c r="D18" s="76" t="s">
        <v>82</v>
      </c>
      <c r="E18" s="76" t="s">
        <v>82</v>
      </c>
      <c r="F18" s="76" t="s">
        <v>82</v>
      </c>
      <c r="G18" s="76" t="s">
        <v>82</v>
      </c>
      <c r="H18" s="76" t="s">
        <v>82</v>
      </c>
      <c r="I18" s="76" t="s">
        <v>82</v>
      </c>
      <c r="J18" s="76" t="s">
        <v>82</v>
      </c>
      <c r="K18" s="76" t="s">
        <v>82</v>
      </c>
      <c r="L18" s="76" t="s">
        <v>82</v>
      </c>
      <c r="M18" s="76" t="s">
        <v>82</v>
      </c>
      <c r="N18" s="76" t="s">
        <v>82</v>
      </c>
      <c r="O18" s="76" t="s">
        <v>82</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row>
    <row r="19" spans="1:157" x14ac:dyDescent="0.2">
      <c r="A19" s="76"/>
      <c r="B19" s="76"/>
      <c r="C19" s="76"/>
      <c r="D19" s="76"/>
      <c r="E19" s="76"/>
      <c r="F19" s="76"/>
      <c r="G19" s="76"/>
      <c r="H19" s="76"/>
      <c r="I19" s="76"/>
      <c r="J19" s="76"/>
      <c r="K19" s="76"/>
      <c r="L19" s="76"/>
      <c r="M19" s="76"/>
      <c r="N19" s="76"/>
      <c r="O19" s="76"/>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row>
    <row r="20" spans="1:157" ht="24.75" customHeight="1" x14ac:dyDescent="0.2">
      <c r="A20" s="76" t="s">
        <v>104</v>
      </c>
      <c r="B20" s="76" t="s">
        <v>83</v>
      </c>
      <c r="C20" s="76" t="s">
        <v>83</v>
      </c>
      <c r="D20" s="76" t="s">
        <v>83</v>
      </c>
      <c r="E20" s="76" t="s">
        <v>83</v>
      </c>
      <c r="F20" s="76" t="s">
        <v>83</v>
      </c>
      <c r="G20" s="76" t="s">
        <v>83</v>
      </c>
      <c r="H20" s="76" t="s">
        <v>83</v>
      </c>
      <c r="I20" s="76" t="s">
        <v>83</v>
      </c>
      <c r="J20" s="76" t="s">
        <v>83</v>
      </c>
      <c r="K20" s="76" t="s">
        <v>83</v>
      </c>
      <c r="L20" s="76" t="s">
        <v>83</v>
      </c>
      <c r="M20" s="76" t="s">
        <v>83</v>
      </c>
      <c r="N20" s="76" t="s">
        <v>83</v>
      </c>
      <c r="O20" s="76" t="s">
        <v>83</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row>
    <row r="21" spans="1:157" x14ac:dyDescent="0.2">
      <c r="A21" s="42"/>
      <c r="B21" s="42"/>
      <c r="C21" s="42"/>
      <c r="D21" s="42"/>
      <c r="E21" s="42"/>
      <c r="F21" s="42"/>
      <c r="G21" s="42"/>
      <c r="H21" s="42"/>
      <c r="I21" s="42"/>
      <c r="J21" s="42"/>
      <c r="K21" s="43"/>
      <c r="L21" s="42"/>
      <c r="M21" s="42"/>
      <c r="N21" s="42"/>
      <c r="O21" s="42"/>
    </row>
    <row r="22" spans="1:157" x14ac:dyDescent="0.2">
      <c r="A22" s="71" t="s">
        <v>14</v>
      </c>
      <c r="B22" s="72" t="s">
        <v>15</v>
      </c>
      <c r="C22" s="72" t="s">
        <v>84</v>
      </c>
      <c r="D22" s="71" t="s">
        <v>17</v>
      </c>
      <c r="E22" s="71"/>
      <c r="F22" s="71"/>
      <c r="G22" s="71"/>
      <c r="H22" s="71"/>
      <c r="I22" s="71"/>
      <c r="J22" s="71"/>
      <c r="K22" s="71"/>
      <c r="L22" s="71"/>
      <c r="M22" s="71"/>
      <c r="N22" s="71" t="s">
        <v>18</v>
      </c>
      <c r="O22" s="71" t="s">
        <v>19</v>
      </c>
    </row>
    <row r="23" spans="1:157" ht="43.5" customHeight="1" x14ac:dyDescent="0.2">
      <c r="A23" s="71"/>
      <c r="B23" s="72"/>
      <c r="C23" s="72"/>
      <c r="D23" s="71" t="s">
        <v>20</v>
      </c>
      <c r="E23" s="71" t="s">
        <v>21</v>
      </c>
      <c r="F23" s="71" t="s">
        <v>22</v>
      </c>
      <c r="G23" s="71"/>
      <c r="H23" s="71" t="s">
        <v>23</v>
      </c>
      <c r="I23" s="71" t="s">
        <v>24</v>
      </c>
      <c r="J23" s="71"/>
      <c r="K23" s="73" t="s">
        <v>85</v>
      </c>
      <c r="L23" s="71" t="s">
        <v>26</v>
      </c>
      <c r="M23" s="71"/>
      <c r="N23" s="71"/>
      <c r="O23" s="71"/>
    </row>
    <row r="24" spans="1:157" ht="78.75" x14ac:dyDescent="0.2">
      <c r="A24" s="71"/>
      <c r="B24" s="72"/>
      <c r="C24" s="72"/>
      <c r="D24" s="71"/>
      <c r="E24" s="71"/>
      <c r="F24" s="11" t="s">
        <v>27</v>
      </c>
      <c r="G24" s="12" t="s">
        <v>28</v>
      </c>
      <c r="H24" s="71"/>
      <c r="I24" s="11" t="s">
        <v>29</v>
      </c>
      <c r="J24" s="12" t="s">
        <v>28</v>
      </c>
      <c r="K24" s="73"/>
      <c r="L24" s="12" t="s">
        <v>30</v>
      </c>
      <c r="M24" s="12" t="s">
        <v>31</v>
      </c>
      <c r="N24" s="71"/>
      <c r="O24" s="12" t="s">
        <v>32</v>
      </c>
    </row>
    <row r="25" spans="1:157" x14ac:dyDescent="0.2">
      <c r="A25" s="44">
        <v>1</v>
      </c>
      <c r="B25" s="44">
        <v>2</v>
      </c>
      <c r="C25" s="44">
        <v>3</v>
      </c>
      <c r="D25" s="44">
        <v>4</v>
      </c>
      <c r="E25" s="44">
        <v>5</v>
      </c>
      <c r="F25" s="44">
        <v>6</v>
      </c>
      <c r="G25" s="44">
        <v>7</v>
      </c>
      <c r="H25" s="44">
        <v>8</v>
      </c>
      <c r="I25" s="44">
        <v>9</v>
      </c>
      <c r="J25" s="44">
        <v>10</v>
      </c>
      <c r="K25" s="45">
        <v>11</v>
      </c>
      <c r="L25" s="44">
        <v>12</v>
      </c>
      <c r="M25" s="44">
        <v>13</v>
      </c>
      <c r="N25" s="44">
        <v>14</v>
      </c>
      <c r="O25" s="44">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Открытый 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788782</v>
      </c>
      <c r="L27" s="17">
        <f>ГПЗ!L21</f>
        <v>43497</v>
      </c>
      <c r="M27" s="17">
        <f>ГПЗ!M21</f>
        <v>43525</v>
      </c>
      <c r="N27" s="13" t="str">
        <f>ГПЗ!N21</f>
        <v>Открытый 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Открытый 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Открытый 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Открытый запрос предложений в электронной форме</v>
      </c>
      <c r="O30" s="13" t="str">
        <f>ГПЗ!O24</f>
        <v>да</v>
      </c>
    </row>
    <row r="31" spans="1:157" ht="90" x14ac:dyDescent="0.2">
      <c r="A31" s="13">
        <f>ГПЗ!A25</f>
        <v>24</v>
      </c>
      <c r="B31" s="14" t="str">
        <f>ГПЗ!B25</f>
        <v>46.5</v>
      </c>
      <c r="C31" s="14" t="str">
        <f>ГПЗ!C25</f>
        <v>26.20.11.</v>
      </c>
      <c r="D31" s="13" t="str">
        <f>ГПЗ!D25</f>
        <v>Поставка оборудования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t="str">
        <f>ГПЗ!H25</f>
        <v>50.00</v>
      </c>
      <c r="I31" s="13">
        <f>ГПЗ!I25</f>
        <v>24000000000</v>
      </c>
      <c r="J31" s="13" t="str">
        <f>ГПЗ!J25</f>
        <v>Ивановская обл</v>
      </c>
      <c r="K31" s="16">
        <f>ГПЗ!K25</f>
        <v>998782.1</v>
      </c>
      <c r="L31" s="17">
        <f>ГПЗ!L25</f>
        <v>43497</v>
      </c>
      <c r="M31" s="17">
        <f>ГПЗ!M25</f>
        <v>43525</v>
      </c>
      <c r="N31" s="13" t="str">
        <f>ГПЗ!N25</f>
        <v>Открытый 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Открытый запрос предложений в электронной форме</v>
      </c>
      <c r="O32" s="13" t="str">
        <f>ГПЗ!O26</f>
        <v>да</v>
      </c>
    </row>
    <row r="33" spans="1:15" ht="90" x14ac:dyDescent="0.2">
      <c r="A33" s="19">
        <f>ГПЗ!A34</f>
        <v>33</v>
      </c>
      <c r="B33" s="52" t="str">
        <f>ГПЗ!B34</f>
        <v>47.51.</v>
      </c>
      <c r="C33" s="52" t="str">
        <f>ГПЗ!C34</f>
        <v>32.99.11.199.</v>
      </c>
      <c r="D33" s="19" t="str">
        <f>ГПЗ!D34</f>
        <v>Поставка средств индивидуальной защиты</v>
      </c>
      <c r="E33" s="19" t="str">
        <f>ГПЗ!E34</f>
        <v>Требования, предъявляемые к закупаемым товарам, работам, услугам определяются в закупочной документации</v>
      </c>
      <c r="F33" s="19">
        <f>ГПЗ!F34</f>
        <v>796</v>
      </c>
      <c r="G33" s="19" t="str">
        <f>ГПЗ!G34</f>
        <v>Штука</v>
      </c>
      <c r="H33" s="27" t="str">
        <f>ГПЗ!H34</f>
        <v>414.00</v>
      </c>
      <c r="I33" s="19">
        <f>ГПЗ!I34</f>
        <v>24000000000</v>
      </c>
      <c r="J33" s="19" t="str">
        <f>ГПЗ!J34</f>
        <v>Ивановская обл</v>
      </c>
      <c r="K33" s="24">
        <f>ГПЗ!K34</f>
        <v>800000</v>
      </c>
      <c r="L33" s="25">
        <f>ГПЗ!L34</f>
        <v>43497</v>
      </c>
      <c r="M33" s="25">
        <f>ГПЗ!M34</f>
        <v>43586</v>
      </c>
      <c r="N33" s="19" t="str">
        <f>ГПЗ!N34</f>
        <v>Открытый запрос предложений в электронной форме</v>
      </c>
      <c r="O33" s="19" t="str">
        <f>ГПЗ!O34</f>
        <v>Да</v>
      </c>
    </row>
    <row r="34" spans="1:15" x14ac:dyDescent="0.2">
      <c r="A34" s="28"/>
      <c r="B34" s="28"/>
      <c r="C34" s="28"/>
      <c r="D34" s="28"/>
      <c r="E34" s="28"/>
      <c r="F34" s="28"/>
      <c r="G34" s="28"/>
      <c r="H34" s="28"/>
      <c r="I34" s="28"/>
      <c r="J34" s="28"/>
      <c r="K34" s="28"/>
      <c r="L34" s="46"/>
      <c r="M34" s="46"/>
      <c r="N34" s="28"/>
      <c r="O34" s="28"/>
    </row>
    <row r="35" spans="1:15" x14ac:dyDescent="0.2">
      <c r="A35" s="60" t="s">
        <v>106</v>
      </c>
      <c r="B35" s="60"/>
      <c r="C35" s="60"/>
      <c r="D35" s="60"/>
      <c r="E35" s="60"/>
      <c r="F35" s="60"/>
      <c r="G35" s="60"/>
      <c r="H35" s="60"/>
      <c r="I35" s="60"/>
      <c r="J35" s="60"/>
      <c r="K35" s="60"/>
      <c r="L35" s="60"/>
      <c r="M35" s="46"/>
      <c r="N35" s="36"/>
      <c r="O35" s="36"/>
    </row>
    <row r="36" spans="1:15" x14ac:dyDescent="0.2">
      <c r="A36" s="36"/>
      <c r="B36" s="36"/>
      <c r="C36" s="36"/>
      <c r="D36" s="36"/>
      <c r="E36" s="36"/>
      <c r="F36" s="36"/>
      <c r="G36" s="36"/>
      <c r="H36" s="36"/>
      <c r="I36" s="36"/>
      <c r="J36" s="36"/>
      <c r="K36" s="36"/>
      <c r="L36" s="46"/>
      <c r="M36" s="46"/>
      <c r="N36" s="36"/>
      <c r="O36" s="36"/>
    </row>
    <row r="37" spans="1:15" x14ac:dyDescent="0.2">
      <c r="A37" s="74" t="s">
        <v>69</v>
      </c>
      <c r="B37" s="74"/>
      <c r="C37" s="74"/>
      <c r="D37" s="74"/>
      <c r="E37" s="9" t="s">
        <v>70</v>
      </c>
      <c r="F37" s="9"/>
      <c r="G37" s="75">
        <f>N2</f>
        <v>43455</v>
      </c>
      <c r="H37" s="75"/>
      <c r="I37" s="75"/>
    </row>
    <row r="38" spans="1:15" x14ac:dyDescent="0.2">
      <c r="A38" s="57" t="s">
        <v>86</v>
      </c>
      <c r="B38" s="57"/>
      <c r="C38" s="57"/>
      <c r="D38" s="57"/>
      <c r="E38" s="9" t="s">
        <v>72</v>
      </c>
      <c r="F38" s="9"/>
      <c r="G38" s="57" t="s">
        <v>73</v>
      </c>
      <c r="H38" s="57"/>
      <c r="I38" s="57"/>
    </row>
    <row r="39" spans="1:15" x14ac:dyDescent="0.2">
      <c r="A39" s="6"/>
      <c r="B39" s="6"/>
      <c r="C39" s="6"/>
      <c r="D39" s="6"/>
      <c r="E39" s="6"/>
      <c r="F39" s="6"/>
      <c r="G39" s="6"/>
      <c r="H39" s="6"/>
      <c r="I39" s="6"/>
    </row>
    <row r="40" spans="1:15" x14ac:dyDescent="0.2">
      <c r="A40" s="6"/>
      <c r="B40" s="6"/>
      <c r="C40" s="6"/>
      <c r="D40" s="6"/>
      <c r="E40" s="6" t="s">
        <v>74</v>
      </c>
      <c r="F40" s="6"/>
      <c r="G40" s="6"/>
      <c r="H40" s="6"/>
      <c r="I40" s="6"/>
    </row>
  </sheetData>
  <mergeCells count="37">
    <mergeCell ref="A8:O8"/>
    <mergeCell ref="L2:M2"/>
    <mergeCell ref="A35:L35"/>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38:D38"/>
    <mergeCell ref="G38:I38"/>
    <mergeCell ref="A22:A24"/>
    <mergeCell ref="B22:B24"/>
    <mergeCell ref="C22:C24"/>
    <mergeCell ref="D22:M22"/>
    <mergeCell ref="I23:J23"/>
    <mergeCell ref="K23:K24"/>
    <mergeCell ref="L23:M23"/>
    <mergeCell ref="A37:D37"/>
    <mergeCell ref="G37:I37"/>
  </mergeCells>
  <pageMargins left="0.70866141732283472" right="0.70866141732283472" top="0.74803149606299213" bottom="0.74803149606299213" header="0.31496062992125984" footer="0.31496062992125984"/>
  <pageSetup paperSize="9" scale="82"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2018-12-24T12:49:22Z</cp:lastPrinted>
  <dcterms:created xsi:type="dcterms:W3CDTF">2018-12-20T13:38:35Z</dcterms:created>
  <dcterms:modified xsi:type="dcterms:W3CDTF">2018-12-24T13:38:50Z</dcterms:modified>
</cp:coreProperties>
</file>